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 D C\JAVNA NABAVA\2 0 2 3\"/>
    </mc:Choice>
  </mc:AlternateContent>
  <xr:revisionPtr revIDLastSave="0" documentId="13_ncr:1_{C8CFB150-E34A-4DD2-8777-0A79EB8107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DC-PLAN 2023" sheetId="1" r:id="rId1"/>
  </sheets>
  <definedNames>
    <definedName name="_xlnm.Print_Area" localSheetId="0">'MDC-PLAN 2023'!$B$2:$U$41</definedName>
    <definedName name="_xlnm.Print_Titles" localSheetId="0">'MDC-PLAN 2023'!$1:$5</definedName>
  </definedNames>
  <calcPr calcId="191029"/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2" i="1"/>
  <c r="H38" i="1"/>
</calcChain>
</file>

<file path=xl/sharedStrings.xml><?xml version="1.0" encoding="utf-8"?>
<sst xmlns="http://schemas.openxmlformats.org/spreadsheetml/2006/main" count="172" uniqueCount="77">
  <si>
    <t>Rbr</t>
  </si>
  <si>
    <t>Evidencijski broj nabave</t>
  </si>
  <si>
    <t>Predmet nabave</t>
  </si>
  <si>
    <t>Brojčana oznaka predmeta nabave iz CPV-a</t>
  </si>
  <si>
    <t>Procijenjena vrijednost nabave (u kunama)</t>
  </si>
  <si>
    <t>Vrsta postupka (uključujući jednostavne nabave)</t>
  </si>
  <si>
    <t>Posebni režim nabave</t>
  </si>
  <si>
    <t>Predmet podijeljen na grupe</t>
  </si>
  <si>
    <t>Sklapa se Ugovor/okvirni sporazum</t>
  </si>
  <si>
    <t>Ugovor/okvirni sporazum se financira iz fondova EU</t>
  </si>
  <si>
    <t>Planirani početak postupka</t>
  </si>
  <si>
    <t>Planirano trajanje ugovora ili okvirnog sporazuma</t>
  </si>
  <si>
    <t>Vrijedi od</t>
  </si>
  <si>
    <t>Vrijedi do</t>
  </si>
  <si>
    <t>Napomena</t>
  </si>
  <si>
    <t>Status promjene</t>
  </si>
  <si>
    <t>Uredski materijal i toneri</t>
  </si>
  <si>
    <t xml:space="preserve">30125100-2 </t>
  </si>
  <si>
    <t>Postupak jednostavne nabave</t>
  </si>
  <si>
    <t>NE</t>
  </si>
  <si>
    <t>Narudžbenica</t>
  </si>
  <si>
    <t>I kvartal</t>
  </si>
  <si>
    <t/>
  </si>
  <si>
    <t>Roba</t>
  </si>
  <si>
    <t>Materijal za higijenske potrebe i njegu</t>
  </si>
  <si>
    <t xml:space="preserve">33770000-8 </t>
  </si>
  <si>
    <t>Ostali materijal za potrebe redovnog poslovanja</t>
  </si>
  <si>
    <t xml:space="preserve">19000000-6 </t>
  </si>
  <si>
    <t>Razne usluge popravaka i održavanja</t>
  </si>
  <si>
    <t>50800000-3</t>
  </si>
  <si>
    <t>Otvoreni postupak</t>
  </si>
  <si>
    <t>Ugovor</t>
  </si>
  <si>
    <t>Usluga</t>
  </si>
  <si>
    <t>Autorski honorari (razno)</t>
  </si>
  <si>
    <t>92312250-8</t>
  </si>
  <si>
    <t>79530000-8</t>
  </si>
  <si>
    <t>Usluge agencija i student servisa</t>
  </si>
  <si>
    <t>79713000-5</t>
  </si>
  <si>
    <t>Održavanje servera i IT opreme</t>
  </si>
  <si>
    <t>50300000-8</t>
  </si>
  <si>
    <t>Grafičke i tiskarske usluge</t>
  </si>
  <si>
    <t>79823000-9</t>
  </si>
  <si>
    <t>Društvene i posebne usluge</t>
  </si>
  <si>
    <t>Usluge</t>
  </si>
  <si>
    <t>Usluge promidžbe i informiranja</t>
  </si>
  <si>
    <t>79342200-5</t>
  </si>
  <si>
    <t>nije primjenjivo</t>
  </si>
  <si>
    <t>Elektroničke komunikacijske usluge u nepokretnoj mreži i oprema</t>
  </si>
  <si>
    <t>64200000-8</t>
  </si>
  <si>
    <t>DA</t>
  </si>
  <si>
    <t>Okvirni sporazum</t>
  </si>
  <si>
    <t>Postupak nabave provodi Središnji državni ured za središnju javnu nabavu. Procijenjena vrijednost je iznos koji ovaj naručitelj planira na godišnjoj razini za predmetnu nabavnu kategoriju.</t>
  </si>
  <si>
    <t>Elektroničke komunikacijske usluge u pokretnoj mreži i oprema za korištenje tih usluga</t>
  </si>
  <si>
    <t>Opskrba električnom energijom</t>
  </si>
  <si>
    <t xml:space="preserve">09310000-5 </t>
  </si>
  <si>
    <t>kontinuirano</t>
  </si>
  <si>
    <t>Opskrba prirodnim plinom</t>
  </si>
  <si>
    <t>09123000-7</t>
  </si>
  <si>
    <t>Poštanske usluge</t>
  </si>
  <si>
    <t>64110000-0</t>
  </si>
  <si>
    <t>Naziv naručitelja: MDC</t>
  </si>
  <si>
    <t>39154000-6</t>
  </si>
  <si>
    <t>Službena radna i zaština odjeća</t>
  </si>
  <si>
    <t>sitan inventar</t>
  </si>
  <si>
    <t>zdravstvene usluge</t>
  </si>
  <si>
    <t>komunalne usluge</t>
  </si>
  <si>
    <t>članarine</t>
  </si>
  <si>
    <t>pristojbe i naknade</t>
  </si>
  <si>
    <t>troškovi sud.posutpaka</t>
  </si>
  <si>
    <t>uredski namještaj</t>
  </si>
  <si>
    <t>bankarske i financijske usluge</t>
  </si>
  <si>
    <t>UKUPNO</t>
  </si>
  <si>
    <t xml:space="preserve">PLAN NABAVE MDC </t>
  </si>
  <si>
    <t xml:space="preserve">Ugovori o djelu (razno) </t>
  </si>
  <si>
    <t>Zakupnine i najamnine</t>
  </si>
  <si>
    <t>Godina: 2023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</si>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</sst>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#,##0.00;\-\ #,##0.00"/>
    <numFmt numFmtId="165" formatCode="[$-1041A]dd\.mm\.yyyy"/>
  </numFmts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7"/>
      <color rgb="FF000000"/>
      <name val="Arial"/>
    </font>
    <font>
      <sz val="8"/>
      <name val="Calibri"/>
      <family val="2"/>
      <scheme val="minor"/>
    </font>
    <font>
      <sz val="9"/>
      <color rgb="FF333333"/>
      <name val="Times New Roman"/>
      <family val="1"/>
      <charset val="238"/>
    </font>
    <font>
      <sz val="7"/>
      <color rgb="FF000000"/>
      <name val="Arial"/>
      <family val="2"/>
      <charset val="238"/>
    </font>
    <font>
      <b/>
      <sz val="11"/>
      <name val="Calibri"/>
      <family val="2"/>
      <charset val="238"/>
    </font>
    <font>
      <b/>
      <sz val="7"/>
      <color rgb="FF000000"/>
      <name val="Arial"/>
      <family val="2"/>
      <charset val="238"/>
    </font>
    <font>
      <b/>
      <sz val="9"/>
      <color rgb="FF333333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rgb="FFFFFFFF"/>
        <bgColor rgb="FFFFFFFF"/>
      </patternFill>
    </fill>
    <fill>
      <patternFill patternType="solid">
        <fgColor rgb="FFDCDCDC"/>
        <bgColor rgb="FFDCDCDC"/>
      </patternFill>
    </fill>
    <fill>
      <patternFill patternType="none">
        <fgColor rgb="FFDCDCDC"/>
        <bgColor rgb="FFDCDCDC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1" fillId="0" borderId="0" xfId="0" applyFont="1"/>
    <xf numFmtId="0" fontId="4" fillId="2" borderId="1" xfId="0" applyFont="1" applyFill="1" applyBorder="1" applyAlignment="1">
      <alignment horizontal="center" vertical="top" wrapText="1" readingOrder="1"/>
    </xf>
    <xf numFmtId="0" fontId="5" fillId="0" borderId="1" xfId="0" applyFont="1" applyBorder="1" applyAlignment="1">
      <alignment vertical="top" wrapText="1" readingOrder="1"/>
    </xf>
    <xf numFmtId="0" fontId="5" fillId="0" borderId="1" xfId="0" applyFont="1" applyBorder="1" applyAlignment="1">
      <alignment horizontal="center" vertical="top" wrapText="1" readingOrder="1"/>
    </xf>
    <xf numFmtId="164" fontId="5" fillId="0" borderId="1" xfId="0" applyNumberFormat="1" applyFont="1" applyBorder="1" applyAlignment="1">
      <alignment vertical="top" wrapText="1" readingOrder="1"/>
    </xf>
    <xf numFmtId="165" fontId="5" fillId="0" borderId="1" xfId="0" applyNumberFormat="1" applyFont="1" applyBorder="1" applyAlignment="1">
      <alignment horizontal="center" vertical="top" wrapText="1" readingOrder="1"/>
    </xf>
    <xf numFmtId="0" fontId="5" fillId="4" borderId="1" xfId="0" applyFont="1" applyFill="1" applyBorder="1" applyAlignment="1">
      <alignment vertical="top" wrapText="1" readingOrder="1"/>
    </xf>
    <xf numFmtId="0" fontId="5" fillId="4" borderId="1" xfId="0" applyFont="1" applyFill="1" applyBorder="1" applyAlignment="1">
      <alignment horizontal="center" vertical="top" wrapText="1" readingOrder="1"/>
    </xf>
    <xf numFmtId="164" fontId="5" fillId="4" borderId="1" xfId="0" applyNumberFormat="1" applyFont="1" applyFill="1" applyBorder="1" applyAlignment="1">
      <alignment vertical="top" wrapText="1" readingOrder="1"/>
    </xf>
    <xf numFmtId="165" fontId="5" fillId="4" borderId="1" xfId="0" applyNumberFormat="1" applyFont="1" applyFill="1" applyBorder="1" applyAlignment="1">
      <alignment horizontal="center" vertical="top" wrapText="1" readingOrder="1"/>
    </xf>
    <xf numFmtId="0" fontId="5" fillId="5" borderId="1" xfId="0" applyFont="1" applyFill="1" applyBorder="1" applyAlignment="1">
      <alignment vertical="top" wrapText="1" readingOrder="1"/>
    </xf>
    <xf numFmtId="0" fontId="5" fillId="5" borderId="1" xfId="0" applyFont="1" applyFill="1" applyBorder="1" applyAlignment="1">
      <alignment horizontal="center" vertical="top" wrapText="1" readingOrder="1"/>
    </xf>
    <xf numFmtId="164" fontId="5" fillId="5" borderId="1" xfId="0" applyNumberFormat="1" applyFont="1" applyFill="1" applyBorder="1" applyAlignment="1">
      <alignment vertical="top" wrapText="1" readingOrder="1"/>
    </xf>
    <xf numFmtId="165" fontId="5" fillId="5" borderId="1" xfId="0" applyNumberFormat="1" applyFont="1" applyFill="1" applyBorder="1" applyAlignment="1">
      <alignment horizontal="center" vertical="top" wrapText="1" readingOrder="1"/>
    </xf>
    <xf numFmtId="0" fontId="1" fillId="0" borderId="5" xfId="0" applyFont="1" applyBorder="1"/>
    <xf numFmtId="0" fontId="8" fillId="0" borderId="5" xfId="0" applyFont="1" applyBorder="1" applyAlignment="1">
      <alignment horizontal="left" vertical="top" wrapText="1" readingOrder="1"/>
    </xf>
    <xf numFmtId="0" fontId="8" fillId="0" borderId="5" xfId="0" applyFont="1" applyBorder="1" applyAlignment="1">
      <alignment horizontal="center" vertical="top" wrapText="1" readingOrder="1"/>
    </xf>
    <xf numFmtId="4" fontId="8" fillId="0" borderId="5" xfId="0" applyNumberFormat="1" applyFont="1" applyBorder="1" applyAlignment="1">
      <alignment horizontal="right" vertical="top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left" vertical="top" wrapText="1" readingOrder="1"/>
    </xf>
    <xf numFmtId="14" fontId="8" fillId="0" borderId="5" xfId="0" applyNumberFormat="1" applyFont="1" applyBorder="1" applyAlignment="1">
      <alignment horizontal="center" vertical="top" wrapText="1" readingOrder="1"/>
    </xf>
    <xf numFmtId="0" fontId="1" fillId="0" borderId="6" xfId="0" applyFont="1" applyBorder="1"/>
    <xf numFmtId="0" fontId="8" fillId="0" borderId="7" xfId="0" applyFont="1" applyBorder="1" applyAlignment="1">
      <alignment horizontal="left" vertical="top" wrapText="1" readingOrder="1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8" fillId="0" borderId="11" xfId="0" applyFont="1" applyBorder="1" applyAlignment="1">
      <alignment horizontal="left" vertical="top" wrapText="1" readingOrder="1"/>
    </xf>
    <xf numFmtId="0" fontId="8" fillId="0" borderId="11" xfId="0" applyFont="1" applyBorder="1" applyAlignment="1">
      <alignment horizontal="center" vertical="top" wrapText="1" readingOrder="1"/>
    </xf>
    <xf numFmtId="4" fontId="8" fillId="0" borderId="11" xfId="0" applyNumberFormat="1" applyFont="1" applyBorder="1" applyAlignment="1">
      <alignment horizontal="right" vertical="top" wrapText="1" readingOrder="1"/>
    </xf>
    <xf numFmtId="0" fontId="7" fillId="0" borderId="11" xfId="0" applyFont="1" applyBorder="1" applyAlignment="1">
      <alignment horizontal="center" vertical="top" wrapText="1" readingOrder="1"/>
    </xf>
    <xf numFmtId="0" fontId="7" fillId="0" borderId="11" xfId="0" applyFont="1" applyBorder="1" applyAlignment="1">
      <alignment horizontal="left" vertical="top" wrapText="1" readingOrder="1"/>
    </xf>
    <xf numFmtId="14" fontId="8" fillId="0" borderId="11" xfId="0" applyNumberFormat="1" applyFont="1" applyBorder="1" applyAlignment="1">
      <alignment horizontal="center" vertical="top" wrapText="1" readingOrder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6" borderId="0" xfId="0" applyFont="1" applyFill="1"/>
    <xf numFmtId="0" fontId="9" fillId="6" borderId="11" xfId="0" applyFont="1" applyFill="1" applyBorder="1"/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vertical="top" wrapText="1" readingOrder="1"/>
    </xf>
    <xf numFmtId="0" fontId="10" fillId="6" borderId="11" xfId="0" applyFont="1" applyFill="1" applyBorder="1" applyAlignment="1">
      <alignment horizontal="center" vertical="top" wrapText="1" readingOrder="1"/>
    </xf>
    <xf numFmtId="4" fontId="10" fillId="6" borderId="11" xfId="0" applyNumberFormat="1" applyFont="1" applyFill="1" applyBorder="1" applyAlignment="1">
      <alignment horizontal="right" vertical="top" wrapText="1" readingOrder="1"/>
    </xf>
    <xf numFmtId="0" fontId="11" fillId="6" borderId="11" xfId="0" applyFont="1" applyFill="1" applyBorder="1" applyAlignment="1">
      <alignment horizontal="center" vertical="top" wrapText="1" readingOrder="1"/>
    </xf>
    <xf numFmtId="0" fontId="11" fillId="6" borderId="11" xfId="0" applyFont="1" applyFill="1" applyBorder="1" applyAlignment="1">
      <alignment horizontal="left" vertical="top" wrapText="1" readingOrder="1"/>
    </xf>
    <xf numFmtId="14" fontId="10" fillId="6" borderId="11" xfId="0" applyNumberFormat="1" applyFont="1" applyFill="1" applyBorder="1" applyAlignment="1">
      <alignment horizontal="center" vertical="top" wrapText="1" readingOrder="1"/>
    </xf>
    <xf numFmtId="0" fontId="12" fillId="3" borderId="1" xfId="0" applyFont="1" applyFill="1" applyBorder="1" applyAlignment="1">
      <alignment vertical="top" wrapText="1" readingOrder="1"/>
    </xf>
    <xf numFmtId="0" fontId="13" fillId="3" borderId="4" xfId="0" applyFont="1" applyFill="1" applyBorder="1" applyAlignment="1">
      <alignment vertical="top" wrapText="1"/>
    </xf>
    <xf numFmtId="0" fontId="13" fillId="0" borderId="0" xfId="0" applyFont="1"/>
    <xf numFmtId="0" fontId="13" fillId="0" borderId="6" xfId="0" applyFont="1" applyBorder="1"/>
    <xf numFmtId="0" fontId="13" fillId="0" borderId="11" xfId="0" applyFont="1" applyBorder="1"/>
    <xf numFmtId="17" fontId="5" fillId="0" borderId="10" xfId="0" applyNumberFormat="1" applyFont="1" applyBorder="1" applyAlignment="1">
      <alignment vertical="top" wrapText="1" readingOrder="1"/>
    </xf>
    <xf numFmtId="17" fontId="5" fillId="0" borderId="2" xfId="0" applyNumberFormat="1" applyFont="1" applyBorder="1" applyAlignment="1">
      <alignment vertical="top" wrapText="1" readingOrder="1"/>
    </xf>
    <xf numFmtId="0" fontId="5" fillId="0" borderId="1" xfId="0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left" vertical="top" wrapText="1" readingOrder="1"/>
    </xf>
    <xf numFmtId="0" fontId="4" fillId="2" borderId="10" xfId="0" applyFont="1" applyFill="1" applyBorder="1" applyAlignment="1">
      <alignment horizontal="center" vertical="top" wrapText="1" readingOrder="1"/>
    </xf>
    <xf numFmtId="0" fontId="4" fillId="2" borderId="2" xfId="0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0" fontId="5" fillId="4" borderId="10" xfId="0" applyFont="1" applyFill="1" applyBorder="1" applyAlignment="1">
      <alignment vertical="top" wrapText="1" readingOrder="1"/>
    </xf>
    <xf numFmtId="0" fontId="5" fillId="4" borderId="2" xfId="0" applyFont="1" applyFill="1" applyBorder="1" applyAlignment="1">
      <alignment vertical="top" wrapText="1" readingOrder="1"/>
    </xf>
    <xf numFmtId="0" fontId="5" fillId="5" borderId="1" xfId="0" applyFont="1" applyFill="1" applyBorder="1" applyAlignment="1">
      <alignment vertical="top" wrapText="1" readingOrder="1"/>
    </xf>
    <xf numFmtId="0" fontId="5" fillId="5" borderId="10" xfId="0" applyFont="1" applyFill="1" applyBorder="1" applyAlignment="1">
      <alignment vertical="top" wrapText="1" readingOrder="1"/>
    </xf>
    <xf numFmtId="0" fontId="5" fillId="5" borderId="2" xfId="0" applyFont="1" applyFill="1" applyBorder="1" applyAlignment="1">
      <alignment vertical="top" wrapText="1" readingOrder="1"/>
    </xf>
    <xf numFmtId="0" fontId="5" fillId="4" borderId="1" xfId="0" applyFont="1" applyFill="1" applyBorder="1" applyAlignment="1">
      <alignment vertical="top" wrapText="1" readingOrder="1"/>
    </xf>
    <xf numFmtId="0" fontId="4" fillId="0" borderId="0" xfId="0" applyFont="1" applyAlignment="1">
      <alignment horizontal="left" vertical="top" wrapText="1" readingOrder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 vertical="top" wrapText="1" readingOrder="1"/>
    </xf>
    <xf numFmtId="0" fontId="1" fillId="0" borderId="5" xfId="0" applyFont="1" applyBorder="1"/>
    <xf numFmtId="164" fontId="10" fillId="0" borderId="1" xfId="0" applyNumberFormat="1" applyFont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FFFFFF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1"/>
  <sheetViews>
    <sheetView showGridLines="0" tabSelected="1" view="pageBreakPreview" zoomScale="60" zoomScaleNormal="100" workbookViewId="0">
      <pane ySplit="5" topLeftCell="A6" activePane="bottomLeft" state="frozen"/>
      <selection pane="bottomLeft" activeCell="I1" sqref="I1"/>
    </sheetView>
  </sheetViews>
  <sheetFormatPr defaultRowHeight="15" x14ac:dyDescent="0.25"/>
  <cols>
    <col min="1" max="1" width="0.28515625" customWidth="1"/>
    <col min="2" max="2" width="0.140625" customWidth="1"/>
    <col min="3" max="3" width="3.5703125" customWidth="1"/>
    <col min="4" max="4" width="7.85546875" customWidth="1"/>
    <col min="5" max="5" width="5.7109375" customWidth="1"/>
    <col min="6" max="7" width="13.42578125" customWidth="1"/>
    <col min="8" max="9" width="13.5703125" customWidth="1"/>
    <col min="10" max="10" width="17.28515625" customWidth="1"/>
    <col min="11" max="11" width="13.42578125" customWidth="1"/>
    <col min="12" max="12" width="8.5703125" customWidth="1"/>
    <col min="13" max="13" width="9.42578125" customWidth="1"/>
    <col min="14" max="15" width="9.140625" customWidth="1"/>
    <col min="16" max="16" width="13.5703125" customWidth="1"/>
    <col min="17" max="17" width="8.5703125" customWidth="1"/>
    <col min="18" max="18" width="8.85546875" customWidth="1"/>
    <col min="19" max="19" width="20.140625" customWidth="1"/>
    <col min="20" max="20" width="0.140625" customWidth="1"/>
    <col min="21" max="21" width="9.5703125" customWidth="1"/>
    <col min="22" max="22" width="0" hidden="1" customWidth="1"/>
  </cols>
  <sheetData>
    <row r="1" spans="2:21" ht="9.6" customHeight="1" x14ac:dyDescent="0.25"/>
    <row r="2" spans="2:21" ht="3.4" customHeight="1" x14ac:dyDescent="0.25">
      <c r="B2" s="54"/>
      <c r="C2" s="54"/>
      <c r="D2" s="54"/>
    </row>
    <row r="3" spans="2:21" ht="17.100000000000001" customHeight="1" x14ac:dyDescent="0.25">
      <c r="B3" s="54"/>
      <c r="C3" s="54"/>
      <c r="D3" s="54"/>
      <c r="E3" s="55" t="s">
        <v>72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2:21" ht="0.4" customHeight="1" x14ac:dyDescent="0.25">
      <c r="B4" s="54"/>
      <c r="C4" s="54"/>
      <c r="D4" s="54"/>
    </row>
    <row r="5" spans="2:21" ht="6.75" customHeight="1" x14ac:dyDescent="0.25"/>
    <row r="6" spans="2:21" ht="6.6" customHeight="1" x14ac:dyDescent="0.25"/>
    <row r="7" spans="2:21" ht="17.100000000000001" customHeight="1" x14ac:dyDescent="0.25">
      <c r="C7" s="56" t="s">
        <v>60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2:21" ht="3.95" customHeight="1" x14ac:dyDescent="0.25"/>
    <row r="9" spans="2:21" ht="17.100000000000001" customHeight="1" x14ac:dyDescent="0.25">
      <c r="C9" s="56" t="s">
        <v>75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2:21" ht="5.0999999999999996" customHeight="1" x14ac:dyDescent="0.25"/>
    <row r="11" spans="2:21" ht="78.75" x14ac:dyDescent="0.25">
      <c r="C11" s="1" t="s">
        <v>0</v>
      </c>
      <c r="D11" s="57" t="s">
        <v>1</v>
      </c>
      <c r="E11" s="58"/>
      <c r="F11" s="1" t="s">
        <v>2</v>
      </c>
      <c r="G11" s="1" t="s">
        <v>3</v>
      </c>
      <c r="H11" s="1" t="s">
        <v>4</v>
      </c>
      <c r="I11" s="1" t="s">
        <v>76</v>
      </c>
      <c r="J11" s="1" t="s">
        <v>5</v>
      </c>
      <c r="K11" s="1" t="s">
        <v>6</v>
      </c>
      <c r="L11" s="1" t="s">
        <v>7</v>
      </c>
      <c r="M11" s="1" t="s">
        <v>8</v>
      </c>
      <c r="N11" s="1" t="s">
        <v>9</v>
      </c>
      <c r="O11" s="1" t="s">
        <v>10</v>
      </c>
      <c r="P11" s="1" t="s">
        <v>11</v>
      </c>
      <c r="Q11" s="1" t="s">
        <v>12</v>
      </c>
      <c r="R11" s="1" t="s">
        <v>13</v>
      </c>
      <c r="S11" s="59" t="s">
        <v>14</v>
      </c>
      <c r="T11" s="53"/>
      <c r="U11" s="1" t="s">
        <v>15</v>
      </c>
    </row>
    <row r="12" spans="2:21" ht="19.5" x14ac:dyDescent="0.25">
      <c r="C12" s="45">
        <v>1</v>
      </c>
      <c r="D12" s="50"/>
      <c r="E12" s="51"/>
      <c r="F12" s="2" t="s">
        <v>16</v>
      </c>
      <c r="G12" s="3" t="s">
        <v>17</v>
      </c>
      <c r="H12" s="4">
        <v>37500</v>
      </c>
      <c r="I12" s="71">
        <f>SUM(H12)/7.5345</f>
        <v>4977.1053155484769</v>
      </c>
      <c r="J12" s="2" t="s">
        <v>18</v>
      </c>
      <c r="K12" s="2"/>
      <c r="L12" s="3" t="s">
        <v>19</v>
      </c>
      <c r="M12" s="2" t="s">
        <v>20</v>
      </c>
      <c r="N12" s="3"/>
      <c r="O12" s="2" t="s">
        <v>21</v>
      </c>
      <c r="P12" s="2"/>
      <c r="Q12" s="5"/>
      <c r="R12" s="3"/>
      <c r="S12" s="52"/>
      <c r="T12" s="53"/>
      <c r="U12" s="2"/>
    </row>
    <row r="13" spans="2:21" ht="29.25" x14ac:dyDescent="0.25">
      <c r="C13" s="45">
        <v>2</v>
      </c>
      <c r="D13" s="60"/>
      <c r="E13" s="61"/>
      <c r="F13" s="10" t="s">
        <v>24</v>
      </c>
      <c r="G13" s="11" t="s">
        <v>25</v>
      </c>
      <c r="H13" s="12">
        <v>5000</v>
      </c>
      <c r="I13" s="71">
        <f t="shared" ref="I13:I37" si="0">SUM(H13)/7.5345</f>
        <v>663.61404207313024</v>
      </c>
      <c r="J13" s="10" t="s">
        <v>18</v>
      </c>
      <c r="K13" s="10" t="s">
        <v>22</v>
      </c>
      <c r="L13" s="11" t="s">
        <v>19</v>
      </c>
      <c r="M13" s="10" t="s">
        <v>20</v>
      </c>
      <c r="N13" s="11"/>
      <c r="O13" s="10" t="s">
        <v>21</v>
      </c>
      <c r="P13" s="10" t="s">
        <v>22</v>
      </c>
      <c r="Q13" s="13"/>
      <c r="R13" s="11"/>
      <c r="S13" s="62" t="s">
        <v>23</v>
      </c>
      <c r="T13" s="53"/>
      <c r="U13" s="10" t="s">
        <v>22</v>
      </c>
    </row>
    <row r="14" spans="2:21" ht="29.25" x14ac:dyDescent="0.25">
      <c r="C14" s="45">
        <v>3</v>
      </c>
      <c r="D14" s="63"/>
      <c r="E14" s="64"/>
      <c r="F14" s="10" t="s">
        <v>26</v>
      </c>
      <c r="G14" s="11" t="s">
        <v>27</v>
      </c>
      <c r="H14" s="12">
        <v>1130</v>
      </c>
      <c r="I14" s="71">
        <f t="shared" si="0"/>
        <v>149.97677350852743</v>
      </c>
      <c r="J14" s="10" t="s">
        <v>18</v>
      </c>
      <c r="K14" s="10" t="s">
        <v>22</v>
      </c>
      <c r="L14" s="11" t="s">
        <v>19</v>
      </c>
      <c r="M14" s="10" t="s">
        <v>20</v>
      </c>
      <c r="N14" s="11"/>
      <c r="O14" s="10" t="s">
        <v>21</v>
      </c>
      <c r="P14" s="10" t="s">
        <v>22</v>
      </c>
      <c r="Q14" s="13"/>
      <c r="R14" s="11"/>
      <c r="S14" s="62" t="s">
        <v>23</v>
      </c>
      <c r="T14" s="53"/>
      <c r="U14" s="10" t="s">
        <v>22</v>
      </c>
    </row>
    <row r="15" spans="2:21" ht="29.25" x14ac:dyDescent="0.25">
      <c r="C15" s="46">
        <v>4</v>
      </c>
      <c r="D15" s="60"/>
      <c r="E15" s="61"/>
      <c r="F15" s="6" t="s">
        <v>28</v>
      </c>
      <c r="G15" s="7" t="s">
        <v>29</v>
      </c>
      <c r="H15" s="8">
        <v>43000</v>
      </c>
      <c r="I15" s="71">
        <f t="shared" si="0"/>
        <v>5707.08076182892</v>
      </c>
      <c r="J15" s="6" t="s">
        <v>18</v>
      </c>
      <c r="K15" s="6" t="s">
        <v>22</v>
      </c>
      <c r="L15" s="7" t="s">
        <v>19</v>
      </c>
      <c r="M15" s="6" t="s">
        <v>20</v>
      </c>
      <c r="N15" s="7"/>
      <c r="O15" s="6" t="s">
        <v>21</v>
      </c>
      <c r="P15" s="6" t="s">
        <v>22</v>
      </c>
      <c r="Q15" s="9"/>
      <c r="R15" s="9"/>
      <c r="S15" s="65" t="s">
        <v>23</v>
      </c>
      <c r="T15" s="53"/>
      <c r="U15" s="6" t="s">
        <v>22</v>
      </c>
    </row>
    <row r="16" spans="2:21" ht="19.5" x14ac:dyDescent="0.25">
      <c r="C16" s="45">
        <v>5</v>
      </c>
      <c r="D16" s="63"/>
      <c r="E16" s="64"/>
      <c r="F16" s="10" t="s">
        <v>33</v>
      </c>
      <c r="G16" s="11" t="s">
        <v>34</v>
      </c>
      <c r="H16" s="12">
        <v>60000</v>
      </c>
      <c r="I16" s="71">
        <f t="shared" si="0"/>
        <v>7963.3685048775624</v>
      </c>
      <c r="J16" s="10" t="s">
        <v>18</v>
      </c>
      <c r="K16" s="10" t="s">
        <v>22</v>
      </c>
      <c r="L16" s="11" t="s">
        <v>19</v>
      </c>
      <c r="M16" s="10" t="s">
        <v>31</v>
      </c>
      <c r="N16" s="11"/>
      <c r="O16" s="10" t="s">
        <v>21</v>
      </c>
      <c r="P16" s="10" t="s">
        <v>22</v>
      </c>
      <c r="Q16" s="13"/>
      <c r="R16" s="11"/>
      <c r="S16" s="62" t="s">
        <v>32</v>
      </c>
      <c r="T16" s="53"/>
      <c r="U16" s="10" t="s">
        <v>22</v>
      </c>
    </row>
    <row r="17" spans="3:21" ht="19.5" x14ac:dyDescent="0.25">
      <c r="C17" s="45">
        <v>6</v>
      </c>
      <c r="D17" s="63"/>
      <c r="E17" s="64"/>
      <c r="F17" s="10" t="s">
        <v>73</v>
      </c>
      <c r="G17" s="11" t="s">
        <v>35</v>
      </c>
      <c r="H17" s="12">
        <v>100000</v>
      </c>
      <c r="I17" s="71">
        <f t="shared" si="0"/>
        <v>13272.280841462605</v>
      </c>
      <c r="J17" s="10" t="s">
        <v>18</v>
      </c>
      <c r="K17" s="10" t="s">
        <v>22</v>
      </c>
      <c r="L17" s="11" t="s">
        <v>19</v>
      </c>
      <c r="M17" s="10" t="s">
        <v>31</v>
      </c>
      <c r="N17" s="11"/>
      <c r="O17" s="10" t="s">
        <v>21</v>
      </c>
      <c r="P17" s="10" t="s">
        <v>22</v>
      </c>
      <c r="Q17" s="13"/>
      <c r="R17" s="11"/>
      <c r="S17" s="62" t="s">
        <v>32</v>
      </c>
      <c r="T17" s="53"/>
      <c r="U17" s="10" t="s">
        <v>22</v>
      </c>
    </row>
    <row r="18" spans="3:21" ht="19.5" x14ac:dyDescent="0.25">
      <c r="C18" s="45">
        <v>7</v>
      </c>
      <c r="D18" s="63"/>
      <c r="E18" s="64"/>
      <c r="F18" s="10" t="s">
        <v>36</v>
      </c>
      <c r="G18" s="11" t="s">
        <v>37</v>
      </c>
      <c r="H18" s="12">
        <v>6000</v>
      </c>
      <c r="I18" s="71">
        <f t="shared" si="0"/>
        <v>796.33685048775624</v>
      </c>
      <c r="J18" s="10" t="s">
        <v>18</v>
      </c>
      <c r="K18" s="10"/>
      <c r="L18" s="11" t="s">
        <v>19</v>
      </c>
      <c r="M18" s="10" t="s">
        <v>31</v>
      </c>
      <c r="N18" s="11"/>
      <c r="O18" s="10" t="s">
        <v>21</v>
      </c>
      <c r="P18" s="10"/>
      <c r="Q18" s="13"/>
      <c r="R18" s="11"/>
      <c r="S18" s="62"/>
      <c r="T18" s="53"/>
      <c r="U18" s="10"/>
    </row>
    <row r="19" spans="3:21" ht="19.5" x14ac:dyDescent="0.25">
      <c r="C19" s="45">
        <v>8</v>
      </c>
      <c r="D19" s="63"/>
      <c r="E19" s="64"/>
      <c r="F19" s="10" t="s">
        <v>38</v>
      </c>
      <c r="G19" s="11" t="s">
        <v>39</v>
      </c>
      <c r="H19" s="12">
        <v>15000</v>
      </c>
      <c r="I19" s="71">
        <f t="shared" si="0"/>
        <v>1990.8421262193906</v>
      </c>
      <c r="J19" s="10" t="s">
        <v>18</v>
      </c>
      <c r="K19" s="10" t="s">
        <v>22</v>
      </c>
      <c r="L19" s="11" t="s">
        <v>19</v>
      </c>
      <c r="M19" s="10" t="s">
        <v>31</v>
      </c>
      <c r="N19" s="11"/>
      <c r="O19" s="10" t="s">
        <v>21</v>
      </c>
      <c r="P19" s="10" t="s">
        <v>22</v>
      </c>
      <c r="Q19" s="13"/>
      <c r="R19" s="11"/>
      <c r="S19" s="62" t="s">
        <v>32</v>
      </c>
      <c r="T19" s="53"/>
      <c r="U19" s="10" t="s">
        <v>22</v>
      </c>
    </row>
    <row r="20" spans="3:21" ht="19.5" x14ac:dyDescent="0.25">
      <c r="C20" s="45">
        <v>9</v>
      </c>
      <c r="D20" s="63"/>
      <c r="E20" s="64"/>
      <c r="F20" s="10" t="s">
        <v>40</v>
      </c>
      <c r="G20" s="11" t="s">
        <v>41</v>
      </c>
      <c r="H20" s="12">
        <v>40000</v>
      </c>
      <c r="I20" s="71">
        <f t="shared" si="0"/>
        <v>5308.9123365850419</v>
      </c>
      <c r="J20" s="10" t="s">
        <v>18</v>
      </c>
      <c r="K20" s="10"/>
      <c r="L20" s="11" t="s">
        <v>19</v>
      </c>
      <c r="M20" s="10" t="s">
        <v>20</v>
      </c>
      <c r="N20" s="11"/>
      <c r="O20" s="10" t="s">
        <v>21</v>
      </c>
      <c r="P20" s="10"/>
      <c r="Q20" s="13"/>
      <c r="R20" s="11"/>
      <c r="S20" s="62"/>
      <c r="T20" s="53"/>
      <c r="U20" s="10"/>
    </row>
    <row r="21" spans="3:21" ht="19.5" x14ac:dyDescent="0.25">
      <c r="C21" s="46">
        <v>10</v>
      </c>
      <c r="D21" s="60"/>
      <c r="E21" s="61"/>
      <c r="F21" s="6" t="s">
        <v>44</v>
      </c>
      <c r="G21" s="7" t="s">
        <v>45</v>
      </c>
      <c r="H21" s="8">
        <v>14251</v>
      </c>
      <c r="I21" s="71">
        <f t="shared" si="0"/>
        <v>1891.4327427168357</v>
      </c>
      <c r="J21" s="6" t="s">
        <v>18</v>
      </c>
      <c r="K21" s="6" t="s">
        <v>22</v>
      </c>
      <c r="L21" s="7" t="s">
        <v>19</v>
      </c>
      <c r="M21" s="6" t="s">
        <v>20</v>
      </c>
      <c r="N21" s="7"/>
      <c r="O21" s="6" t="s">
        <v>21</v>
      </c>
      <c r="P21" s="6" t="s">
        <v>22</v>
      </c>
      <c r="Q21" s="9"/>
      <c r="R21" s="9"/>
      <c r="S21" s="65" t="s">
        <v>43</v>
      </c>
      <c r="T21" s="53"/>
      <c r="U21" s="6" t="s">
        <v>22</v>
      </c>
    </row>
    <row r="22" spans="3:21" ht="39" x14ac:dyDescent="0.25">
      <c r="C22" s="45">
        <v>11</v>
      </c>
      <c r="D22" s="63" t="s">
        <v>46</v>
      </c>
      <c r="E22" s="64"/>
      <c r="F22" s="10" t="s">
        <v>47</v>
      </c>
      <c r="G22" s="11" t="s">
        <v>48</v>
      </c>
      <c r="H22" s="12">
        <v>12000</v>
      </c>
      <c r="I22" s="71">
        <f t="shared" si="0"/>
        <v>1592.6737009755125</v>
      </c>
      <c r="J22" s="10" t="s">
        <v>30</v>
      </c>
      <c r="K22" s="10" t="s">
        <v>22</v>
      </c>
      <c r="L22" s="11" t="s">
        <v>49</v>
      </c>
      <c r="M22" s="10" t="s">
        <v>50</v>
      </c>
      <c r="N22" s="11"/>
      <c r="O22" s="10" t="s">
        <v>21</v>
      </c>
      <c r="P22" s="10"/>
      <c r="Q22" s="13"/>
      <c r="R22" s="11"/>
      <c r="S22" s="62" t="s">
        <v>51</v>
      </c>
      <c r="T22" s="53"/>
      <c r="U22" s="10" t="s">
        <v>22</v>
      </c>
    </row>
    <row r="23" spans="3:21" ht="48.75" x14ac:dyDescent="0.25">
      <c r="C23" s="45">
        <v>12</v>
      </c>
      <c r="D23" s="63" t="s">
        <v>46</v>
      </c>
      <c r="E23" s="64"/>
      <c r="F23" s="10" t="s">
        <v>52</v>
      </c>
      <c r="G23" s="11" t="s">
        <v>48</v>
      </c>
      <c r="H23" s="12">
        <v>15000</v>
      </c>
      <c r="I23" s="71">
        <f t="shared" si="0"/>
        <v>1990.8421262193906</v>
      </c>
      <c r="J23" s="10" t="s">
        <v>30</v>
      </c>
      <c r="K23" s="10" t="s">
        <v>22</v>
      </c>
      <c r="L23" s="11" t="s">
        <v>49</v>
      </c>
      <c r="M23" s="10" t="s">
        <v>50</v>
      </c>
      <c r="N23" s="11"/>
      <c r="O23" s="10" t="s">
        <v>21</v>
      </c>
      <c r="P23" s="10"/>
      <c r="Q23" s="13"/>
      <c r="R23" s="11"/>
      <c r="S23" s="62" t="s">
        <v>51</v>
      </c>
      <c r="T23" s="53"/>
      <c r="U23" s="10" t="s">
        <v>22</v>
      </c>
    </row>
    <row r="24" spans="3:21" ht="40.5" customHeight="1" x14ac:dyDescent="0.25">
      <c r="C24" s="45">
        <v>13</v>
      </c>
      <c r="D24" s="63" t="s">
        <v>46</v>
      </c>
      <c r="E24" s="64"/>
      <c r="F24" s="10" t="s">
        <v>53</v>
      </c>
      <c r="G24" s="11" t="s">
        <v>54</v>
      </c>
      <c r="H24" s="12">
        <v>50000</v>
      </c>
      <c r="I24" s="71">
        <f t="shared" si="0"/>
        <v>6636.1404207313026</v>
      </c>
      <c r="J24" s="10" t="s">
        <v>30</v>
      </c>
      <c r="K24" s="10" t="s">
        <v>22</v>
      </c>
      <c r="L24" s="11" t="s">
        <v>49</v>
      </c>
      <c r="M24" s="10" t="s">
        <v>50</v>
      </c>
      <c r="N24" s="11"/>
      <c r="O24" s="10" t="s">
        <v>55</v>
      </c>
      <c r="P24" s="10"/>
      <c r="Q24" s="13"/>
      <c r="R24" s="11"/>
      <c r="S24" s="62" t="s">
        <v>51</v>
      </c>
      <c r="T24" s="53"/>
      <c r="U24" s="10" t="s">
        <v>22</v>
      </c>
    </row>
    <row r="25" spans="3:21" ht="33" customHeight="1" x14ac:dyDescent="0.25">
      <c r="C25" s="45">
        <v>14</v>
      </c>
      <c r="D25" s="63" t="s">
        <v>46</v>
      </c>
      <c r="E25" s="64"/>
      <c r="F25" s="10" t="s">
        <v>56</v>
      </c>
      <c r="G25" s="11" t="s">
        <v>57</v>
      </c>
      <c r="H25" s="12">
        <v>50000</v>
      </c>
      <c r="I25" s="71">
        <f t="shared" si="0"/>
        <v>6636.1404207313026</v>
      </c>
      <c r="J25" s="10" t="s">
        <v>30</v>
      </c>
      <c r="K25" s="10" t="s">
        <v>22</v>
      </c>
      <c r="L25" s="11" t="s">
        <v>49</v>
      </c>
      <c r="M25" s="10" t="s">
        <v>50</v>
      </c>
      <c r="N25" s="11"/>
      <c r="O25" s="10" t="s">
        <v>55</v>
      </c>
      <c r="P25" s="10"/>
      <c r="Q25" s="13"/>
      <c r="R25" s="11"/>
      <c r="S25" s="62" t="s">
        <v>51</v>
      </c>
      <c r="T25" s="53"/>
      <c r="U25" s="10" t="s">
        <v>22</v>
      </c>
    </row>
    <row r="26" spans="3:21" ht="60.75" customHeight="1" x14ac:dyDescent="0.25">
      <c r="C26" s="45">
        <v>15</v>
      </c>
      <c r="D26" s="63" t="s">
        <v>46</v>
      </c>
      <c r="E26" s="64"/>
      <c r="F26" s="10" t="s">
        <v>58</v>
      </c>
      <c r="G26" s="11" t="s">
        <v>59</v>
      </c>
      <c r="H26" s="12">
        <v>10000</v>
      </c>
      <c r="I26" s="71">
        <f t="shared" si="0"/>
        <v>1327.2280841462605</v>
      </c>
      <c r="J26" s="10" t="s">
        <v>30</v>
      </c>
      <c r="K26" s="10" t="s">
        <v>42</v>
      </c>
      <c r="L26" s="11" t="s">
        <v>49</v>
      </c>
      <c r="M26" s="10" t="s">
        <v>50</v>
      </c>
      <c r="N26" s="11"/>
      <c r="O26" s="10" t="s">
        <v>55</v>
      </c>
      <c r="P26" s="10"/>
      <c r="Q26" s="13"/>
      <c r="R26" s="11"/>
      <c r="S26" s="62" t="s">
        <v>51</v>
      </c>
      <c r="T26" s="53"/>
      <c r="U26" s="10" t="s">
        <v>22</v>
      </c>
    </row>
    <row r="27" spans="3:21" ht="0" hidden="1" customHeight="1" x14ac:dyDescent="0.25">
      <c r="C27" s="47"/>
      <c r="I27" s="71">
        <f t="shared" si="0"/>
        <v>0</v>
      </c>
    </row>
    <row r="28" spans="3:21" ht="57.75" customHeight="1" x14ac:dyDescent="0.25">
      <c r="C28" s="48">
        <v>16</v>
      </c>
      <c r="D28" s="24"/>
      <c r="E28" s="25"/>
      <c r="F28" s="22" t="s">
        <v>74</v>
      </c>
      <c r="G28" s="16" t="s">
        <v>61</v>
      </c>
      <c r="H28" s="17">
        <v>6605</v>
      </c>
      <c r="I28" s="71">
        <f t="shared" si="0"/>
        <v>876.63414957860505</v>
      </c>
      <c r="J28" s="15" t="s">
        <v>18</v>
      </c>
      <c r="K28" s="15" t="s">
        <v>19</v>
      </c>
      <c r="L28" s="18"/>
      <c r="M28" s="19"/>
      <c r="N28" s="18"/>
      <c r="O28" s="19"/>
      <c r="P28" s="19"/>
      <c r="Q28" s="20"/>
      <c r="R28" s="18"/>
      <c r="S28" s="14"/>
      <c r="T28" s="14"/>
      <c r="U28" s="14"/>
    </row>
    <row r="29" spans="3:21" ht="27.75" customHeight="1" x14ac:dyDescent="0.25">
      <c r="C29" s="48">
        <v>17</v>
      </c>
      <c r="D29" s="21"/>
      <c r="E29" s="23"/>
      <c r="F29" s="22" t="s">
        <v>62</v>
      </c>
      <c r="G29" s="16"/>
      <c r="H29" s="17">
        <v>1000</v>
      </c>
      <c r="I29" s="71">
        <f t="shared" si="0"/>
        <v>132.72280841462606</v>
      </c>
      <c r="J29" s="15"/>
      <c r="K29" s="15"/>
      <c r="L29" s="18"/>
      <c r="M29" s="19"/>
      <c r="N29" s="18"/>
      <c r="O29" s="19"/>
      <c r="P29" s="19"/>
      <c r="Q29" s="20"/>
      <c r="R29" s="18"/>
      <c r="S29" s="14"/>
      <c r="T29" s="14"/>
      <c r="U29" s="14"/>
    </row>
    <row r="30" spans="3:21" ht="18" customHeight="1" x14ac:dyDescent="0.25">
      <c r="C30" s="49">
        <v>18</v>
      </c>
      <c r="D30" s="67"/>
      <c r="E30" s="68"/>
      <c r="F30" s="27" t="s">
        <v>63</v>
      </c>
      <c r="G30" s="28"/>
      <c r="H30" s="29">
        <v>29035</v>
      </c>
      <c r="I30" s="71">
        <f t="shared" si="0"/>
        <v>3853.6067423186673</v>
      </c>
      <c r="J30" s="27"/>
      <c r="K30" s="27"/>
      <c r="L30" s="30"/>
      <c r="M30" s="31"/>
      <c r="N30" s="30"/>
      <c r="O30" s="31"/>
      <c r="P30" s="31"/>
      <c r="Q30" s="32"/>
      <c r="R30" s="30"/>
      <c r="S30" s="26"/>
      <c r="T30" s="26"/>
      <c r="U30" s="14"/>
    </row>
    <row r="31" spans="3:21" ht="27.75" customHeight="1" x14ac:dyDescent="0.25">
      <c r="C31" s="49">
        <v>19</v>
      </c>
      <c r="D31" s="67"/>
      <c r="E31" s="68"/>
      <c r="F31" s="27" t="s">
        <v>64</v>
      </c>
      <c r="G31" s="28"/>
      <c r="H31" s="29">
        <v>15500</v>
      </c>
      <c r="I31" s="71">
        <f t="shared" si="0"/>
        <v>2057.2035304267038</v>
      </c>
      <c r="J31" s="27"/>
      <c r="K31" s="27"/>
      <c r="L31" s="30"/>
      <c r="M31" s="31"/>
      <c r="N31" s="30"/>
      <c r="O31" s="31"/>
      <c r="P31" s="31"/>
      <c r="Q31" s="32"/>
      <c r="R31" s="30"/>
      <c r="S31" s="26"/>
      <c r="T31" s="26"/>
    </row>
    <row r="32" spans="3:21" ht="18" customHeight="1" x14ac:dyDescent="0.25">
      <c r="C32" s="49">
        <v>20</v>
      </c>
      <c r="D32" s="67"/>
      <c r="E32" s="68"/>
      <c r="F32" s="27" t="s">
        <v>65</v>
      </c>
      <c r="G32" s="28"/>
      <c r="H32" s="29">
        <v>15000</v>
      </c>
      <c r="I32" s="71">
        <f t="shared" si="0"/>
        <v>1990.8421262193906</v>
      </c>
      <c r="J32" s="27"/>
      <c r="K32" s="27"/>
      <c r="L32" s="30"/>
      <c r="M32" s="31"/>
      <c r="N32" s="30"/>
      <c r="O32" s="31"/>
      <c r="P32" s="31"/>
      <c r="Q32" s="32"/>
      <c r="R32" s="30"/>
      <c r="S32" s="26"/>
      <c r="T32" s="26"/>
    </row>
    <row r="33" spans="2:20" ht="18" customHeight="1" x14ac:dyDescent="0.25">
      <c r="C33" s="49">
        <v>21</v>
      </c>
      <c r="D33" s="33"/>
      <c r="E33" s="34"/>
      <c r="F33" s="27" t="s">
        <v>66</v>
      </c>
      <c r="G33" s="28"/>
      <c r="H33" s="29">
        <v>5000</v>
      </c>
      <c r="I33" s="71">
        <f t="shared" si="0"/>
        <v>663.61404207313024</v>
      </c>
      <c r="J33" s="27"/>
      <c r="K33" s="27"/>
      <c r="L33" s="30"/>
      <c r="M33" s="31"/>
      <c r="N33" s="30"/>
      <c r="O33" s="31"/>
      <c r="P33" s="31"/>
      <c r="Q33" s="32"/>
      <c r="R33" s="30"/>
      <c r="S33" s="26"/>
      <c r="T33" s="26"/>
    </row>
    <row r="34" spans="2:20" ht="18" customHeight="1" x14ac:dyDescent="0.25">
      <c r="C34" s="49">
        <v>22</v>
      </c>
      <c r="D34" s="33"/>
      <c r="E34" s="34"/>
      <c r="F34" s="27" t="s">
        <v>67</v>
      </c>
      <c r="G34" s="28"/>
      <c r="H34" s="29">
        <v>1500</v>
      </c>
      <c r="I34" s="71">
        <f t="shared" si="0"/>
        <v>199.08421262193906</v>
      </c>
      <c r="J34" s="27"/>
      <c r="K34" s="27"/>
      <c r="L34" s="30"/>
      <c r="M34" s="31"/>
      <c r="N34" s="30"/>
      <c r="O34" s="31"/>
      <c r="P34" s="31"/>
      <c r="Q34" s="32"/>
      <c r="R34" s="30"/>
      <c r="S34" s="26"/>
      <c r="T34" s="26"/>
    </row>
    <row r="35" spans="2:20" ht="19.5" x14ac:dyDescent="0.25">
      <c r="C35" s="49">
        <v>23</v>
      </c>
      <c r="D35" s="33"/>
      <c r="E35" s="34"/>
      <c r="F35" s="27" t="s">
        <v>68</v>
      </c>
      <c r="G35" s="28"/>
      <c r="H35" s="29">
        <v>13000</v>
      </c>
      <c r="I35" s="71">
        <f t="shared" si="0"/>
        <v>1725.3965093901386</v>
      </c>
      <c r="J35" s="27"/>
      <c r="K35" s="27"/>
      <c r="L35" s="30"/>
      <c r="M35" s="31"/>
      <c r="N35" s="30"/>
      <c r="O35" s="31"/>
      <c r="P35" s="31"/>
      <c r="Q35" s="32"/>
      <c r="R35" s="30"/>
      <c r="S35" s="26"/>
      <c r="T35" s="26"/>
    </row>
    <row r="36" spans="2:20" x14ac:dyDescent="0.25">
      <c r="C36" s="49">
        <v>24</v>
      </c>
      <c r="D36" s="33"/>
      <c r="E36" s="34"/>
      <c r="F36" s="27" t="s">
        <v>69</v>
      </c>
      <c r="G36" s="28"/>
      <c r="H36" s="29">
        <v>26100</v>
      </c>
      <c r="I36" s="71">
        <f t="shared" si="0"/>
        <v>3464.06529962174</v>
      </c>
      <c r="J36" s="27"/>
      <c r="K36" s="27"/>
      <c r="L36" s="30"/>
      <c r="M36" s="31"/>
      <c r="N36" s="30"/>
      <c r="O36" s="31"/>
      <c r="P36" s="31"/>
      <c r="Q36" s="32"/>
      <c r="R36" s="30"/>
      <c r="S36" s="26"/>
      <c r="T36" s="26"/>
    </row>
    <row r="37" spans="2:20" ht="19.5" x14ac:dyDescent="0.25">
      <c r="C37" s="49">
        <v>25</v>
      </c>
      <c r="D37" s="33"/>
      <c r="E37" s="34"/>
      <c r="F37" s="27" t="s">
        <v>70</v>
      </c>
      <c r="G37" s="28"/>
      <c r="H37" s="29">
        <v>8000</v>
      </c>
      <c r="I37" s="71">
        <f t="shared" si="0"/>
        <v>1061.7824673170085</v>
      </c>
      <c r="J37" s="27"/>
      <c r="K37" s="27"/>
      <c r="L37" s="30"/>
      <c r="M37" s="31"/>
      <c r="N37" s="30"/>
      <c r="O37" s="31"/>
      <c r="P37" s="31"/>
      <c r="Q37" s="32"/>
      <c r="R37" s="30"/>
      <c r="S37" s="26"/>
      <c r="T37" s="26"/>
    </row>
    <row r="38" spans="2:20" s="35" customFormat="1" x14ac:dyDescent="0.25">
      <c r="C38" s="36"/>
      <c r="D38" s="37"/>
      <c r="E38" s="38"/>
      <c r="F38" s="39" t="s">
        <v>71</v>
      </c>
      <c r="G38" s="40"/>
      <c r="H38" s="41">
        <f>SUM(H12:H37)</f>
        <v>579621</v>
      </c>
      <c r="I38" s="41"/>
      <c r="J38" s="39"/>
      <c r="K38" s="39"/>
      <c r="L38" s="42"/>
      <c r="M38" s="43"/>
      <c r="N38" s="42"/>
      <c r="O38" s="43"/>
      <c r="P38" s="43"/>
      <c r="Q38" s="44"/>
      <c r="R38" s="42"/>
      <c r="S38" s="36"/>
      <c r="T38" s="36"/>
    </row>
    <row r="39" spans="2:20" x14ac:dyDescent="0.25">
      <c r="B39" s="69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</row>
    <row r="41" spans="2:20" x14ac:dyDescent="0.25">
      <c r="B41" s="66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</sheetData>
  <mergeCells count="41">
    <mergeCell ref="D25:E25"/>
    <mergeCell ref="S25:T25"/>
    <mergeCell ref="D26:E26"/>
    <mergeCell ref="S26:T26"/>
    <mergeCell ref="B41:T41"/>
    <mergeCell ref="D30:E30"/>
    <mergeCell ref="D31:E31"/>
    <mergeCell ref="D32:E32"/>
    <mergeCell ref="B39:T39"/>
    <mergeCell ref="D23:E23"/>
    <mergeCell ref="S23:T23"/>
    <mergeCell ref="D21:E21"/>
    <mergeCell ref="S21:T21"/>
    <mergeCell ref="D24:E24"/>
    <mergeCell ref="S24:T24"/>
    <mergeCell ref="D19:E19"/>
    <mergeCell ref="S19:T19"/>
    <mergeCell ref="D20:E20"/>
    <mergeCell ref="S20:T20"/>
    <mergeCell ref="D22:E22"/>
    <mergeCell ref="S22:T22"/>
    <mergeCell ref="D18:E18"/>
    <mergeCell ref="S18:T18"/>
    <mergeCell ref="D16:E16"/>
    <mergeCell ref="S16:T16"/>
    <mergeCell ref="D17:E17"/>
    <mergeCell ref="S17:T17"/>
    <mergeCell ref="D13:E13"/>
    <mergeCell ref="S13:T13"/>
    <mergeCell ref="D14:E14"/>
    <mergeCell ref="S14:T14"/>
    <mergeCell ref="D15:E15"/>
    <mergeCell ref="S15:T15"/>
    <mergeCell ref="D12:E12"/>
    <mergeCell ref="S12:T12"/>
    <mergeCell ref="B2:D4"/>
    <mergeCell ref="E3:S3"/>
    <mergeCell ref="C7:T7"/>
    <mergeCell ref="C9:T9"/>
    <mergeCell ref="D11:E11"/>
    <mergeCell ref="S11:T11"/>
  </mergeCells>
  <phoneticPr fontId="6" type="noConversion"/>
  <pageMargins left="0.39370078740157499" right="0.39370078740157499" top="0.39370078740157499" bottom="0.77206692913385799" header="0.39370078740157499" footer="0.39370078740157499"/>
  <pageSetup paperSize="9" scale="69" orientation="landscape" horizontalDpi="300" verticalDpi="300" r:id="rId1"/>
  <headerFooter alignWithMargins="0">
    <oddFooter>&amp;R&amp;"Arial,Bold"&amp;8Stranica &amp;P od &amp;N</oddFooter>
  </headerFooter>
  <rowBreaks count="1" manualBreakCount="1">
    <brk id="23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MDC-PLAN 2023</vt:lpstr>
      <vt:lpstr>'MDC-PLAN 2023'!Print_Area</vt:lpstr>
      <vt:lpstr>'MDC-PLAN 2023'!Print_Titles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Brtičević</dc:creator>
  <cp:lastModifiedBy>Vesna Brtičević</cp:lastModifiedBy>
  <cp:lastPrinted>2022-12-20T13:17:45Z</cp:lastPrinted>
  <dcterms:created xsi:type="dcterms:W3CDTF">2021-11-03T12:27:14Z</dcterms:created>
  <dcterms:modified xsi:type="dcterms:W3CDTF">2022-12-20T13:18:02Z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